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<sst xmlns="http://schemas.openxmlformats.org/spreadsheetml/2006/main" count="129" uniqueCount="113">
  <si>
    <t>Mayerbergová</t>
  </si>
  <si>
    <t>Ilona</t>
  </si>
  <si>
    <t>2103-532</t>
  </si>
  <si>
    <t>2103-575</t>
  </si>
  <si>
    <t>Seidl</t>
  </si>
  <si>
    <t>Šimon</t>
  </si>
  <si>
    <t>2103-609</t>
  </si>
  <si>
    <t>Klusáček</t>
  </si>
  <si>
    <t>Jan</t>
  </si>
  <si>
    <t>2103-556</t>
  </si>
  <si>
    <t>Havetta</t>
  </si>
  <si>
    <t>Alexander</t>
  </si>
  <si>
    <t>2103-521</t>
  </si>
  <si>
    <t>Cvan</t>
  </si>
  <si>
    <t>Martin</t>
  </si>
  <si>
    <t>Patrik</t>
  </si>
  <si>
    <t>pořadí</t>
  </si>
  <si>
    <t>reg. číslo</t>
  </si>
  <si>
    <t>příjmení</t>
  </si>
  <si>
    <t>jméno</t>
  </si>
  <si>
    <t>body celkem</t>
  </si>
  <si>
    <t>LODNÍ SPORTY BRNO, JACHETNÍ ODDÍL</t>
  </si>
  <si>
    <t>Celkový počet lodí v závodě</t>
  </si>
  <si>
    <t>koef 3</t>
  </si>
  <si>
    <t>Vaculka</t>
  </si>
  <si>
    <t>6</t>
  </si>
  <si>
    <t>11</t>
  </si>
  <si>
    <t>15</t>
  </si>
  <si>
    <t>2103-603</t>
  </si>
  <si>
    <t>Kupská</t>
  </si>
  <si>
    <t>Markéta</t>
  </si>
  <si>
    <t>2103-579</t>
  </si>
  <si>
    <t>Vašátko</t>
  </si>
  <si>
    <t>František</t>
  </si>
  <si>
    <t>1</t>
  </si>
  <si>
    <t>2</t>
  </si>
  <si>
    <t>3</t>
  </si>
  <si>
    <t>7</t>
  </si>
  <si>
    <t>8</t>
  </si>
  <si>
    <t>16</t>
  </si>
  <si>
    <t>4</t>
  </si>
  <si>
    <t>5</t>
  </si>
  <si>
    <t>9</t>
  </si>
  <si>
    <t>10</t>
  </si>
  <si>
    <t>12</t>
  </si>
  <si>
    <t>13</t>
  </si>
  <si>
    <t>14</t>
  </si>
  <si>
    <t>17</t>
  </si>
  <si>
    <t>18</t>
  </si>
  <si>
    <t>2103-619</t>
  </si>
  <si>
    <t>Válka</t>
  </si>
  <si>
    <t>mor. pohár</t>
  </si>
  <si>
    <t>19</t>
  </si>
  <si>
    <t>20</t>
  </si>
  <si>
    <t>21</t>
  </si>
  <si>
    <t>2103-622</t>
  </si>
  <si>
    <t>Matoušek</t>
  </si>
  <si>
    <t>Pavel</t>
  </si>
  <si>
    <t>O velik.vajíčko</t>
  </si>
  <si>
    <t>To je celá, …</t>
  </si>
  <si>
    <t xml:space="preserve">CTL 2104    Brno, 20.4.     </t>
  </si>
  <si>
    <t>2103-632</t>
  </si>
  <si>
    <t>Vodáček</t>
  </si>
  <si>
    <t>Tomáš</t>
  </si>
  <si>
    <t>2103-522</t>
  </si>
  <si>
    <t>2103-635</t>
  </si>
  <si>
    <t>Huk</t>
  </si>
  <si>
    <t>Václav</t>
  </si>
  <si>
    <t>CADET 2003 - ŽEBŘÍČEK</t>
  </si>
  <si>
    <t>Bezva jízda</t>
  </si>
  <si>
    <t>Cena RIVETEC</t>
  </si>
  <si>
    <t>Přebor JmK</t>
  </si>
  <si>
    <t>CTL 2110     Brno, 17.5.</t>
  </si>
  <si>
    <t>koef 2</t>
  </si>
  <si>
    <t>2103-621</t>
  </si>
  <si>
    <t>Sovadina</t>
  </si>
  <si>
    <t>Petr</t>
  </si>
  <si>
    <t>2103-633</t>
  </si>
  <si>
    <t>Ráčková</t>
  </si>
  <si>
    <t>Kamila</t>
  </si>
  <si>
    <t>CTL 2116    Brno, 21.6.</t>
  </si>
  <si>
    <t>CTL 1610    Nech,14.6.</t>
  </si>
  <si>
    <t>koef 4</t>
  </si>
  <si>
    <t>Poh. závod</t>
  </si>
  <si>
    <t>CTL 1317 Lipno,28.6</t>
  </si>
  <si>
    <t>pohár ČR</t>
  </si>
  <si>
    <t>CTL 1318 Lipno,3.7.</t>
  </si>
  <si>
    <t>koef 6</t>
  </si>
  <si>
    <t>počet závodů</t>
  </si>
  <si>
    <t>CTL     Brno, 4.5.</t>
  </si>
  <si>
    <t>Mistrovství SR</t>
  </si>
  <si>
    <t>Mistrovství ČR</t>
  </si>
  <si>
    <t>Slovensko Piešťany, 25. 7.</t>
  </si>
  <si>
    <t>Pohár Velly</t>
  </si>
  <si>
    <t>CTL 1810      Rozkoš, 30.8.</t>
  </si>
  <si>
    <t>2103-638</t>
  </si>
  <si>
    <t>Zralý</t>
  </si>
  <si>
    <t>Ivo</t>
  </si>
  <si>
    <t>110 let jachtingu</t>
  </si>
  <si>
    <t>CTL 1334 Lipno,4.9.</t>
  </si>
  <si>
    <t>CTL 1216 Poděbr., 13.9.</t>
  </si>
  <si>
    <t>koef 1</t>
  </si>
  <si>
    <t>2103-614</t>
  </si>
  <si>
    <t>Musilová</t>
  </si>
  <si>
    <t>Helena</t>
  </si>
  <si>
    <t>Štít Poděbrad</t>
  </si>
  <si>
    <t>Modrý hrozen</t>
  </si>
  <si>
    <t>CTL 2130 N. Mlýny,   21.9.</t>
  </si>
  <si>
    <t>Poslední vítr</t>
  </si>
  <si>
    <t>CTL 2132 Brno, 27.9.</t>
  </si>
  <si>
    <t>Primátorský štít</t>
  </si>
  <si>
    <t xml:space="preserve">CTL 1116   Praha, 11.10.  </t>
  </si>
  <si>
    <t>Brno, 28. 11. 2003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</si>
</sst>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workbookViewId="0" topLeftCell="A1">
      <pane xSplit="4" ySplit="6" topLeftCell="K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32" sqref="A32"/>
    </sheetView>
  </sheetViews>
  <sheetFormatPr defaultColWidth="9.00390625" defaultRowHeight="12.75"/>
  <cols>
    <col min="1" max="1" width="8.125" style="0" customWidth="1"/>
    <col min="3" max="3" width="13.375" style="0" customWidth="1"/>
    <col min="4" max="4" width="10.25390625" style="0" customWidth="1"/>
    <col min="5" max="5" width="4.625" style="0" customWidth="1"/>
    <col min="6" max="6" width="5.75390625" style="0" customWidth="1"/>
    <col min="7" max="7" width="4.625" style="0" customWidth="1"/>
    <col min="8" max="8" width="5.75390625" style="0" customWidth="1"/>
    <col min="9" max="9" width="4.625" style="0" customWidth="1"/>
    <col min="10" max="10" width="5.75390625" style="0" customWidth="1"/>
    <col min="11" max="11" width="4.625" style="0" customWidth="1"/>
    <col min="12" max="12" width="5.75390625" style="0" customWidth="1"/>
    <col min="13" max="13" width="4.625" style="0" customWidth="1"/>
    <col min="14" max="14" width="5.75390625" style="0" customWidth="1"/>
    <col min="15" max="15" width="4.625" style="0" customWidth="1"/>
    <col min="16" max="16" width="5.75390625" style="0" customWidth="1"/>
    <col min="17" max="17" width="4.625" style="0" customWidth="1"/>
    <col min="18" max="18" width="5.75390625" style="0" customWidth="1"/>
    <col min="19" max="19" width="4.625" style="0" customWidth="1"/>
    <col min="20" max="20" width="5.75390625" style="0" customWidth="1"/>
    <col min="21" max="21" width="4.625" style="0" customWidth="1"/>
    <col min="22" max="22" width="5.75390625" style="0" customWidth="1"/>
    <col min="23" max="23" width="4.625" style="0" customWidth="1"/>
    <col min="24" max="24" width="5.75390625" style="0" customWidth="1"/>
    <col min="25" max="25" width="4.625" style="0" customWidth="1"/>
    <col min="26" max="26" width="5.75390625" style="0" customWidth="1"/>
    <col min="27" max="27" width="4.625" style="0" customWidth="1"/>
    <col min="28" max="28" width="5.75390625" style="0" customWidth="1"/>
    <col min="29" max="29" width="4.625" style="0" customWidth="1"/>
    <col min="30" max="30" width="5.75390625" style="0" customWidth="1"/>
    <col min="31" max="31" width="4.625" style="0" customWidth="1"/>
    <col min="32" max="32" width="5.75390625" style="0" customWidth="1"/>
  </cols>
  <sheetData>
    <row r="1" ht="34.5" customHeight="1">
      <c r="A1" s="3" t="s">
        <v>21</v>
      </c>
    </row>
    <row r="2" ht="24.75" customHeight="1">
      <c r="A2" s="3" t="s">
        <v>68</v>
      </c>
    </row>
    <row r="3" ht="12.75" customHeight="1">
      <c r="A3" s="3"/>
    </row>
    <row r="4" spans="1:32" ht="19.5" customHeight="1">
      <c r="A4" s="3"/>
      <c r="E4" s="15" t="s">
        <v>51</v>
      </c>
      <c r="F4" s="15"/>
      <c r="G4" s="15" t="s">
        <v>51</v>
      </c>
      <c r="H4" s="15"/>
      <c r="I4" s="15"/>
      <c r="J4" s="15"/>
      <c r="K4" s="15"/>
      <c r="L4" s="15"/>
      <c r="M4" s="15"/>
      <c r="N4" s="15"/>
      <c r="O4" s="15" t="s">
        <v>85</v>
      </c>
      <c r="P4" s="15"/>
      <c r="Q4" s="15" t="s">
        <v>85</v>
      </c>
      <c r="R4" s="15"/>
      <c r="S4" s="15"/>
      <c r="T4" s="15"/>
      <c r="U4" s="15" t="s">
        <v>85</v>
      </c>
      <c r="V4" s="15"/>
      <c r="W4" s="15" t="s">
        <v>85</v>
      </c>
      <c r="X4" s="15"/>
      <c r="Y4" s="15"/>
      <c r="Z4" s="15"/>
      <c r="AA4" s="15" t="s">
        <v>85</v>
      </c>
      <c r="AB4" s="15"/>
      <c r="AC4" s="15" t="s">
        <v>85</v>
      </c>
      <c r="AD4" s="15"/>
      <c r="AE4" s="15"/>
      <c r="AF4" s="15"/>
    </row>
    <row r="5" spans="1:32" ht="15.75" customHeight="1">
      <c r="A5" s="3"/>
      <c r="E5" s="16" t="s">
        <v>58</v>
      </c>
      <c r="F5" s="16"/>
      <c r="G5" s="16" t="s">
        <v>59</v>
      </c>
      <c r="H5" s="16"/>
      <c r="I5" s="16" t="s">
        <v>69</v>
      </c>
      <c r="J5" s="16"/>
      <c r="K5" s="16" t="s">
        <v>70</v>
      </c>
      <c r="L5" s="16"/>
      <c r="M5" s="16" t="s">
        <v>71</v>
      </c>
      <c r="N5" s="16"/>
      <c r="O5" s="16" t="s">
        <v>83</v>
      </c>
      <c r="P5" s="16"/>
      <c r="Q5" s="16" t="s">
        <v>91</v>
      </c>
      <c r="R5" s="16"/>
      <c r="S5" s="16" t="s">
        <v>90</v>
      </c>
      <c r="T5" s="16"/>
      <c r="U5" s="16" t="s">
        <v>93</v>
      </c>
      <c r="V5" s="16"/>
      <c r="W5" s="16" t="s">
        <v>98</v>
      </c>
      <c r="X5" s="16"/>
      <c r="Y5" s="16" t="s">
        <v>105</v>
      </c>
      <c r="Z5" s="16"/>
      <c r="AA5" s="16" t="s">
        <v>106</v>
      </c>
      <c r="AB5" s="16"/>
      <c r="AC5" s="16" t="s">
        <v>108</v>
      </c>
      <c r="AD5" s="16"/>
      <c r="AE5" s="16" t="s">
        <v>110</v>
      </c>
      <c r="AF5" s="16"/>
    </row>
    <row r="6" spans="1:34" s="1" customFormat="1" ht="41.25" customHeight="1">
      <c r="A6" s="7" t="s">
        <v>16</v>
      </c>
      <c r="B6" s="8" t="s">
        <v>17</v>
      </c>
      <c r="C6" s="8" t="s">
        <v>18</v>
      </c>
      <c r="D6" s="8" t="s">
        <v>19</v>
      </c>
      <c r="E6" s="17" t="s">
        <v>60</v>
      </c>
      <c r="F6" s="17"/>
      <c r="G6" s="17" t="s">
        <v>89</v>
      </c>
      <c r="H6" s="17"/>
      <c r="I6" s="17" t="s">
        <v>72</v>
      </c>
      <c r="J6" s="17"/>
      <c r="K6" s="17" t="s">
        <v>81</v>
      </c>
      <c r="L6" s="17"/>
      <c r="M6" s="17" t="s">
        <v>80</v>
      </c>
      <c r="N6" s="17"/>
      <c r="O6" s="17" t="s">
        <v>84</v>
      </c>
      <c r="P6" s="17"/>
      <c r="Q6" s="17" t="s">
        <v>86</v>
      </c>
      <c r="R6" s="17"/>
      <c r="S6" s="17" t="s">
        <v>92</v>
      </c>
      <c r="T6" s="17"/>
      <c r="U6" s="17" t="s">
        <v>94</v>
      </c>
      <c r="V6" s="17"/>
      <c r="W6" s="17" t="s">
        <v>99</v>
      </c>
      <c r="X6" s="17"/>
      <c r="Y6" s="17" t="s">
        <v>100</v>
      </c>
      <c r="Z6" s="17"/>
      <c r="AA6" s="17" t="s">
        <v>107</v>
      </c>
      <c r="AB6" s="17"/>
      <c r="AC6" s="17" t="s">
        <v>109</v>
      </c>
      <c r="AD6" s="17"/>
      <c r="AE6" s="17" t="s">
        <v>111</v>
      </c>
      <c r="AF6" s="17"/>
      <c r="AG6" s="9" t="s">
        <v>20</v>
      </c>
      <c r="AH6" s="9" t="s">
        <v>88</v>
      </c>
    </row>
    <row r="7" spans="1:34" ht="15.75" customHeight="1">
      <c r="A7" s="10" t="s">
        <v>34</v>
      </c>
      <c r="B7" s="11" t="s">
        <v>55</v>
      </c>
      <c r="C7" s="11" t="s">
        <v>56</v>
      </c>
      <c r="D7" s="11" t="s">
        <v>57</v>
      </c>
      <c r="E7" s="14">
        <v>10</v>
      </c>
      <c r="F7" s="11">
        <v>1139</v>
      </c>
      <c r="G7" s="14">
        <v>1</v>
      </c>
      <c r="H7" s="12">
        <v>2400</v>
      </c>
      <c r="I7" s="14">
        <v>2</v>
      </c>
      <c r="J7" s="12">
        <v>804</v>
      </c>
      <c r="K7" s="14">
        <v>5</v>
      </c>
      <c r="L7" s="12">
        <v>1448</v>
      </c>
      <c r="M7" s="14">
        <v>1</v>
      </c>
      <c r="N7" s="12">
        <v>3200</v>
      </c>
      <c r="O7" s="14">
        <v>9</v>
      </c>
      <c r="P7" s="12">
        <v>2108</v>
      </c>
      <c r="Q7" s="14">
        <v>9</v>
      </c>
      <c r="R7" s="12">
        <v>3268</v>
      </c>
      <c r="S7" s="14">
        <v>8</v>
      </c>
      <c r="T7" s="12">
        <v>2719</v>
      </c>
      <c r="U7" s="14">
        <v>4</v>
      </c>
      <c r="V7" s="12">
        <v>3517</v>
      </c>
      <c r="W7" s="14">
        <v>10</v>
      </c>
      <c r="X7" s="12">
        <v>1608</v>
      </c>
      <c r="Y7" s="14"/>
      <c r="Z7" s="12"/>
      <c r="AA7" s="14">
        <v>12</v>
      </c>
      <c r="AB7" s="12">
        <v>1608</v>
      </c>
      <c r="AC7" s="14">
        <v>11</v>
      </c>
      <c r="AD7" s="12">
        <v>2027</v>
      </c>
      <c r="AE7" s="14"/>
      <c r="AF7" s="12"/>
      <c r="AG7" s="13">
        <f>F7+H7+J7+L7+N7+P7+R7+T7+V7+X7+Z7+AB7+AD7+AF7</f>
        <v>25846</v>
      </c>
      <c r="AH7" s="13">
        <f>COUNT(F7,H7,J7,L7,N7,P7,R7,T7,V7,X7,Z7,AB7,AD7,AF7)</f>
        <v>12</v>
      </c>
    </row>
    <row r="8" spans="1:34" ht="15.75" customHeight="1">
      <c r="A8" s="10" t="s">
        <v>35</v>
      </c>
      <c r="B8" s="11" t="s">
        <v>12</v>
      </c>
      <c r="C8" s="11" t="s">
        <v>13</v>
      </c>
      <c r="D8" s="11" t="s">
        <v>14</v>
      </c>
      <c r="E8" s="14">
        <v>10</v>
      </c>
      <c r="F8" s="11">
        <v>1139</v>
      </c>
      <c r="G8" s="14">
        <v>1</v>
      </c>
      <c r="H8" s="12">
        <v>2400</v>
      </c>
      <c r="I8" s="14"/>
      <c r="J8" s="12"/>
      <c r="K8" s="14">
        <v>5</v>
      </c>
      <c r="L8" s="12">
        <v>1448</v>
      </c>
      <c r="M8" s="14">
        <v>1</v>
      </c>
      <c r="N8" s="12">
        <v>3200</v>
      </c>
      <c r="O8" s="14">
        <v>9</v>
      </c>
      <c r="P8" s="12">
        <v>2108</v>
      </c>
      <c r="Q8" s="14">
        <v>9</v>
      </c>
      <c r="R8" s="12">
        <v>3268</v>
      </c>
      <c r="S8" s="14">
        <v>8</v>
      </c>
      <c r="T8" s="12">
        <v>2719</v>
      </c>
      <c r="U8" s="14"/>
      <c r="V8" s="12"/>
      <c r="W8" s="14">
        <v>10</v>
      </c>
      <c r="X8" s="12">
        <v>1608</v>
      </c>
      <c r="Y8" s="14"/>
      <c r="Z8" s="12"/>
      <c r="AA8" s="14">
        <v>12</v>
      </c>
      <c r="AB8" s="12">
        <v>1608</v>
      </c>
      <c r="AC8" s="14">
        <v>11</v>
      </c>
      <c r="AD8" s="12">
        <v>2027</v>
      </c>
      <c r="AE8" s="14"/>
      <c r="AF8" s="12"/>
      <c r="AG8" s="13">
        <f aca="true" t="shared" si="0" ref="AG8:AG27">F8+H8+J8+L8+N8+P8+R8+T8+V8+X8+Z8+AB8+AD8+AF8</f>
        <v>21525</v>
      </c>
      <c r="AH8" s="13">
        <f aca="true" t="shared" si="1" ref="AH8:AH27">COUNT(F8,H8,J8,L8,N8,P8,R8,T8,V8,X8,Z8,AB8,AD8,AF8)</f>
        <v>10</v>
      </c>
    </row>
    <row r="9" spans="1:34" ht="15.75" customHeight="1">
      <c r="A9" s="10" t="s">
        <v>36</v>
      </c>
      <c r="B9" s="11" t="s">
        <v>64</v>
      </c>
      <c r="C9" s="11" t="s">
        <v>24</v>
      </c>
      <c r="D9" s="11" t="s">
        <v>15</v>
      </c>
      <c r="E9" s="14">
        <v>18</v>
      </c>
      <c r="F9" s="11">
        <v>373</v>
      </c>
      <c r="G9" s="14">
        <v>5</v>
      </c>
      <c r="H9" s="11">
        <v>303</v>
      </c>
      <c r="I9" s="14"/>
      <c r="J9" s="11"/>
      <c r="K9" s="14">
        <v>15</v>
      </c>
      <c r="L9" s="11">
        <v>494</v>
      </c>
      <c r="M9" s="14">
        <v>2</v>
      </c>
      <c r="N9" s="11">
        <v>1996</v>
      </c>
      <c r="O9" s="14">
        <v>19</v>
      </c>
      <c r="P9" s="11">
        <v>810</v>
      </c>
      <c r="Q9" s="14">
        <v>18</v>
      </c>
      <c r="R9" s="11">
        <v>1462</v>
      </c>
      <c r="S9" s="14">
        <v>15</v>
      </c>
      <c r="T9" s="11">
        <v>1081</v>
      </c>
      <c r="U9" s="14">
        <v>16</v>
      </c>
      <c r="V9" s="11">
        <v>1108</v>
      </c>
      <c r="W9" s="14">
        <v>11</v>
      </c>
      <c r="X9" s="11">
        <v>1443</v>
      </c>
      <c r="Y9" s="14">
        <v>1</v>
      </c>
      <c r="Z9" s="11">
        <v>879</v>
      </c>
      <c r="AA9" s="14">
        <v>8</v>
      </c>
      <c r="AB9" s="11">
        <v>2312</v>
      </c>
      <c r="AC9" s="14">
        <v>12</v>
      </c>
      <c r="AD9" s="11">
        <v>1876</v>
      </c>
      <c r="AE9" s="14">
        <v>10</v>
      </c>
      <c r="AF9" s="11">
        <v>1497</v>
      </c>
      <c r="AG9" s="13">
        <f t="shared" si="0"/>
        <v>15634</v>
      </c>
      <c r="AH9" s="13">
        <f t="shared" si="1"/>
        <v>13</v>
      </c>
    </row>
    <row r="10" spans="1:34" ht="15.75" customHeight="1">
      <c r="A10" s="10" t="s">
        <v>40</v>
      </c>
      <c r="B10" s="11" t="s">
        <v>9</v>
      </c>
      <c r="C10" s="11" t="s">
        <v>10</v>
      </c>
      <c r="D10" s="11" t="s">
        <v>11</v>
      </c>
      <c r="E10" s="14">
        <v>8</v>
      </c>
      <c r="F10" s="11">
        <v>1430</v>
      </c>
      <c r="G10" s="14">
        <v>3</v>
      </c>
      <c r="H10" s="12">
        <v>969</v>
      </c>
      <c r="I10" s="14">
        <v>2</v>
      </c>
      <c r="J10" s="12">
        <v>804</v>
      </c>
      <c r="K10" s="14">
        <v>16</v>
      </c>
      <c r="L10" s="12">
        <v>438</v>
      </c>
      <c r="M10" s="14">
        <v>5</v>
      </c>
      <c r="N10" s="12">
        <v>404</v>
      </c>
      <c r="O10" s="14">
        <v>21</v>
      </c>
      <c r="P10" s="12">
        <v>636</v>
      </c>
      <c r="Q10" s="14">
        <v>21</v>
      </c>
      <c r="R10" s="12">
        <v>1060</v>
      </c>
      <c r="S10" s="14">
        <v>16</v>
      </c>
      <c r="T10" s="12">
        <v>913</v>
      </c>
      <c r="U10" s="14">
        <v>17</v>
      </c>
      <c r="V10" s="12">
        <v>1003</v>
      </c>
      <c r="W10" s="14">
        <v>12</v>
      </c>
      <c r="X10" s="12">
        <v>1291</v>
      </c>
      <c r="Y10" s="14">
        <v>2</v>
      </c>
      <c r="Z10" s="12">
        <v>578</v>
      </c>
      <c r="AA10" s="14">
        <v>15</v>
      </c>
      <c r="AB10" s="12">
        <v>1220</v>
      </c>
      <c r="AC10" s="14">
        <v>16</v>
      </c>
      <c r="AD10" s="12">
        <v>1376</v>
      </c>
      <c r="AE10" s="14">
        <v>14</v>
      </c>
      <c r="AF10" s="12">
        <v>1058</v>
      </c>
      <c r="AG10" s="13">
        <f t="shared" si="0"/>
        <v>13180</v>
      </c>
      <c r="AH10" s="13">
        <f t="shared" si="1"/>
        <v>14</v>
      </c>
    </row>
    <row r="11" spans="1:34" ht="15.75" customHeight="1">
      <c r="A11" s="10" t="s">
        <v>41</v>
      </c>
      <c r="B11" s="11" t="s">
        <v>6</v>
      </c>
      <c r="C11" s="11" t="s">
        <v>7</v>
      </c>
      <c r="D11" s="11" t="s">
        <v>8</v>
      </c>
      <c r="E11" s="14">
        <v>17</v>
      </c>
      <c r="F11" s="11">
        <v>448</v>
      </c>
      <c r="G11" s="14">
        <v>2</v>
      </c>
      <c r="H11" s="12">
        <v>1497</v>
      </c>
      <c r="I11" s="14">
        <v>1</v>
      </c>
      <c r="J11" s="12">
        <v>1406</v>
      </c>
      <c r="K11" s="14">
        <v>17</v>
      </c>
      <c r="L11" s="12">
        <v>386</v>
      </c>
      <c r="M11" s="14">
        <v>3</v>
      </c>
      <c r="N11" s="12">
        <v>1291</v>
      </c>
      <c r="O11" s="14">
        <v>16</v>
      </c>
      <c r="P11" s="12">
        <v>1108</v>
      </c>
      <c r="Q11" s="14">
        <v>23</v>
      </c>
      <c r="R11" s="12">
        <v>823</v>
      </c>
      <c r="S11" s="14"/>
      <c r="T11" s="12"/>
      <c r="U11" s="14">
        <v>21</v>
      </c>
      <c r="V11" s="12">
        <v>636</v>
      </c>
      <c r="W11" s="14">
        <v>16</v>
      </c>
      <c r="X11" s="12">
        <v>792</v>
      </c>
      <c r="Y11" s="14"/>
      <c r="Z11" s="12"/>
      <c r="AA11" s="14">
        <v>16</v>
      </c>
      <c r="AB11" s="12">
        <v>1108</v>
      </c>
      <c r="AC11" s="14">
        <v>20</v>
      </c>
      <c r="AD11" s="12">
        <v>989</v>
      </c>
      <c r="AE11" s="14">
        <v>15</v>
      </c>
      <c r="AF11" s="12">
        <v>969</v>
      </c>
      <c r="AG11" s="13">
        <f t="shared" si="0"/>
        <v>11453</v>
      </c>
      <c r="AH11" s="13">
        <f t="shared" si="1"/>
        <v>12</v>
      </c>
    </row>
    <row r="12" spans="1:34" ht="15.75" customHeight="1">
      <c r="A12" s="10" t="s">
        <v>25</v>
      </c>
      <c r="B12" s="11" t="s">
        <v>65</v>
      </c>
      <c r="C12" s="11" t="s">
        <v>66</v>
      </c>
      <c r="D12" s="11" t="s">
        <v>67</v>
      </c>
      <c r="E12" s="14"/>
      <c r="F12" s="11"/>
      <c r="G12" s="14">
        <v>3</v>
      </c>
      <c r="H12" s="12">
        <v>969</v>
      </c>
      <c r="I12" s="14"/>
      <c r="J12" s="12"/>
      <c r="K12" s="14">
        <v>16</v>
      </c>
      <c r="L12" s="12">
        <v>438</v>
      </c>
      <c r="M12" s="14">
        <v>5</v>
      </c>
      <c r="N12" s="12">
        <v>404</v>
      </c>
      <c r="O12" s="14"/>
      <c r="P12" s="12"/>
      <c r="Q12" s="14"/>
      <c r="R12" s="12"/>
      <c r="S12" s="14"/>
      <c r="T12" s="12"/>
      <c r="U12" s="14">
        <v>17</v>
      </c>
      <c r="V12" s="12">
        <v>1003</v>
      </c>
      <c r="W12" s="14">
        <v>12</v>
      </c>
      <c r="X12" s="12">
        <v>1291</v>
      </c>
      <c r="Y12" s="14">
        <v>2</v>
      </c>
      <c r="Z12" s="12">
        <v>879</v>
      </c>
      <c r="AA12" s="14">
        <v>15</v>
      </c>
      <c r="AB12" s="12">
        <v>1220</v>
      </c>
      <c r="AC12" s="14">
        <v>16</v>
      </c>
      <c r="AD12" s="12">
        <v>1876</v>
      </c>
      <c r="AE12" s="14">
        <v>10</v>
      </c>
      <c r="AF12" s="12">
        <v>1058</v>
      </c>
      <c r="AG12" s="13">
        <f t="shared" si="0"/>
        <v>9138</v>
      </c>
      <c r="AH12" s="13">
        <f t="shared" si="1"/>
        <v>9</v>
      </c>
    </row>
    <row r="13" spans="1:34" ht="15.75" customHeight="1">
      <c r="A13" s="10" t="s">
        <v>37</v>
      </c>
      <c r="B13" s="11" t="s">
        <v>77</v>
      </c>
      <c r="C13" s="11" t="s">
        <v>78</v>
      </c>
      <c r="D13" s="11" t="s">
        <v>79</v>
      </c>
      <c r="E13" s="14"/>
      <c r="F13" s="11"/>
      <c r="G13" s="14"/>
      <c r="H13" s="12"/>
      <c r="I13" s="14">
        <v>4</v>
      </c>
      <c r="J13" s="12">
        <v>202</v>
      </c>
      <c r="K13" s="14">
        <v>15</v>
      </c>
      <c r="L13" s="12">
        <v>494</v>
      </c>
      <c r="M13" s="14">
        <v>2</v>
      </c>
      <c r="N13" s="12">
        <v>1996</v>
      </c>
      <c r="O13" s="14">
        <v>19</v>
      </c>
      <c r="P13" s="12">
        <v>810</v>
      </c>
      <c r="Q13" s="14">
        <v>18</v>
      </c>
      <c r="R13" s="12">
        <v>1462</v>
      </c>
      <c r="S13" s="14">
        <v>15</v>
      </c>
      <c r="T13" s="12">
        <v>1081</v>
      </c>
      <c r="U13" s="14">
        <v>22</v>
      </c>
      <c r="V13" s="12">
        <v>555</v>
      </c>
      <c r="W13" s="14">
        <v>19</v>
      </c>
      <c r="X13" s="12">
        <v>493</v>
      </c>
      <c r="Y13" s="14"/>
      <c r="Z13" s="12"/>
      <c r="AA13" s="14">
        <v>24</v>
      </c>
      <c r="AB13" s="12">
        <v>404</v>
      </c>
      <c r="AC13" s="14">
        <v>28</v>
      </c>
      <c r="AD13" s="12">
        <v>404</v>
      </c>
      <c r="AE13" s="14">
        <v>24</v>
      </c>
      <c r="AF13" s="12">
        <v>356</v>
      </c>
      <c r="AG13" s="13">
        <f t="shared" si="0"/>
        <v>8257</v>
      </c>
      <c r="AH13" s="13">
        <f t="shared" si="1"/>
        <v>11</v>
      </c>
    </row>
    <row r="14" spans="1:34" ht="15.75" customHeight="1">
      <c r="A14" s="10" t="s">
        <v>38</v>
      </c>
      <c r="B14" s="12" t="s">
        <v>61</v>
      </c>
      <c r="C14" s="12" t="s">
        <v>62</v>
      </c>
      <c r="D14" s="12" t="s">
        <v>63</v>
      </c>
      <c r="E14" s="14">
        <v>17</v>
      </c>
      <c r="F14" s="11">
        <v>448</v>
      </c>
      <c r="G14" s="14">
        <v>2</v>
      </c>
      <c r="H14" s="12">
        <v>1497</v>
      </c>
      <c r="I14" s="14"/>
      <c r="J14" s="12"/>
      <c r="K14" s="14">
        <v>17</v>
      </c>
      <c r="L14" s="12">
        <v>386</v>
      </c>
      <c r="M14" s="14">
        <v>3</v>
      </c>
      <c r="N14" s="12">
        <v>1291</v>
      </c>
      <c r="O14" s="14"/>
      <c r="P14" s="12"/>
      <c r="Q14" s="14"/>
      <c r="R14" s="12"/>
      <c r="S14" s="14"/>
      <c r="T14" s="12"/>
      <c r="U14" s="14">
        <v>21</v>
      </c>
      <c r="V14" s="12">
        <v>636</v>
      </c>
      <c r="W14" s="14">
        <v>16</v>
      </c>
      <c r="X14" s="12">
        <v>792</v>
      </c>
      <c r="Y14" s="14"/>
      <c r="Z14" s="12"/>
      <c r="AA14" s="14">
        <v>16</v>
      </c>
      <c r="AB14" s="12">
        <v>1108</v>
      </c>
      <c r="AC14" s="14">
        <v>20</v>
      </c>
      <c r="AD14" s="12">
        <v>989</v>
      </c>
      <c r="AE14" s="14">
        <v>15</v>
      </c>
      <c r="AF14" s="12">
        <v>969</v>
      </c>
      <c r="AG14" s="13">
        <f t="shared" si="0"/>
        <v>8116</v>
      </c>
      <c r="AH14" s="13">
        <f t="shared" si="1"/>
        <v>9</v>
      </c>
    </row>
    <row r="15" spans="1:34" ht="15.75" customHeight="1">
      <c r="A15" s="10" t="s">
        <v>42</v>
      </c>
      <c r="B15" s="11" t="s">
        <v>28</v>
      </c>
      <c r="C15" s="11" t="s">
        <v>29</v>
      </c>
      <c r="D15" s="11" t="s">
        <v>30</v>
      </c>
      <c r="E15" s="14"/>
      <c r="F15" s="11"/>
      <c r="G15" s="14">
        <v>5</v>
      </c>
      <c r="H15" s="11">
        <v>303</v>
      </c>
      <c r="I15" s="14">
        <v>1</v>
      </c>
      <c r="J15" s="11">
        <v>1406</v>
      </c>
      <c r="K15" s="14">
        <v>21</v>
      </c>
      <c r="L15" s="11">
        <v>202</v>
      </c>
      <c r="M15" s="14">
        <v>4</v>
      </c>
      <c r="N15" s="11">
        <v>792</v>
      </c>
      <c r="O15" s="14">
        <v>16</v>
      </c>
      <c r="P15" s="11">
        <v>1108</v>
      </c>
      <c r="Q15" s="14">
        <v>23</v>
      </c>
      <c r="R15" s="11">
        <v>823</v>
      </c>
      <c r="S15" s="14">
        <v>16</v>
      </c>
      <c r="T15" s="11">
        <v>913</v>
      </c>
      <c r="U15" s="14">
        <v>23</v>
      </c>
      <c r="V15" s="11">
        <v>478</v>
      </c>
      <c r="W15" s="14">
        <v>18</v>
      </c>
      <c r="X15" s="11">
        <v>587</v>
      </c>
      <c r="Y15" s="14"/>
      <c r="Z15" s="11"/>
      <c r="AA15" s="14"/>
      <c r="AB15" s="11"/>
      <c r="AC15" s="14">
        <v>26</v>
      </c>
      <c r="AD15" s="11">
        <v>533</v>
      </c>
      <c r="AE15" s="14">
        <v>23</v>
      </c>
      <c r="AF15" s="11">
        <v>412</v>
      </c>
      <c r="AG15" s="13">
        <f t="shared" si="0"/>
        <v>7557</v>
      </c>
      <c r="AH15" s="13">
        <f t="shared" si="1"/>
        <v>11</v>
      </c>
    </row>
    <row r="16" spans="1:34" ht="15.75" customHeight="1">
      <c r="A16" s="10" t="s">
        <v>43</v>
      </c>
      <c r="B16" s="11" t="s">
        <v>3</v>
      </c>
      <c r="C16" s="11" t="s">
        <v>4</v>
      </c>
      <c r="D16" s="11" t="s">
        <v>5</v>
      </c>
      <c r="E16" s="14">
        <v>18</v>
      </c>
      <c r="F16" s="11">
        <v>373</v>
      </c>
      <c r="G16" s="14"/>
      <c r="H16" s="12"/>
      <c r="I16" s="14"/>
      <c r="J16" s="12"/>
      <c r="K16" s="14">
        <v>21</v>
      </c>
      <c r="L16" s="12">
        <v>202</v>
      </c>
      <c r="M16" s="14">
        <v>4</v>
      </c>
      <c r="N16" s="12">
        <v>792</v>
      </c>
      <c r="O16" s="14">
        <v>22</v>
      </c>
      <c r="P16" s="12">
        <v>555</v>
      </c>
      <c r="Q16" s="14">
        <v>25</v>
      </c>
      <c r="R16" s="12">
        <v>606</v>
      </c>
      <c r="S16" s="14">
        <v>17</v>
      </c>
      <c r="T16" s="12">
        <v>755</v>
      </c>
      <c r="U16" s="14">
        <v>23</v>
      </c>
      <c r="V16" s="12">
        <v>478</v>
      </c>
      <c r="W16" s="14">
        <v>18</v>
      </c>
      <c r="X16" s="12">
        <v>587</v>
      </c>
      <c r="Y16" s="14"/>
      <c r="Z16" s="12"/>
      <c r="AA16" s="14">
        <v>22</v>
      </c>
      <c r="AB16" s="12">
        <v>555</v>
      </c>
      <c r="AC16" s="14">
        <v>15</v>
      </c>
      <c r="AD16" s="12">
        <v>1488</v>
      </c>
      <c r="AE16" s="14">
        <v>17</v>
      </c>
      <c r="AF16" s="12">
        <v>805</v>
      </c>
      <c r="AG16" s="13">
        <f t="shared" si="0"/>
        <v>7196</v>
      </c>
      <c r="AH16" s="13">
        <f t="shared" si="1"/>
        <v>11</v>
      </c>
    </row>
    <row r="17" spans="1:34" ht="15.75" customHeight="1">
      <c r="A17" s="10" t="s">
        <v>26</v>
      </c>
      <c r="B17" s="11" t="s">
        <v>2</v>
      </c>
      <c r="C17" s="11" t="s">
        <v>0</v>
      </c>
      <c r="D17" s="11" t="s">
        <v>1</v>
      </c>
      <c r="E17" s="14">
        <v>2</v>
      </c>
      <c r="F17" s="11">
        <v>3236</v>
      </c>
      <c r="G17" s="14"/>
      <c r="H17" s="12"/>
      <c r="I17" s="14"/>
      <c r="J17" s="12"/>
      <c r="K17" s="14"/>
      <c r="L17" s="12"/>
      <c r="M17" s="14"/>
      <c r="N17" s="12"/>
      <c r="O17" s="14"/>
      <c r="P17" s="12"/>
      <c r="Q17" s="14"/>
      <c r="R17" s="12"/>
      <c r="S17" s="14"/>
      <c r="T17" s="12"/>
      <c r="U17" s="14">
        <v>4</v>
      </c>
      <c r="V17" s="12">
        <v>3517</v>
      </c>
      <c r="W17" s="14"/>
      <c r="X17" s="12"/>
      <c r="Y17" s="14"/>
      <c r="Z17" s="12"/>
      <c r="AA17" s="14"/>
      <c r="AB17" s="12"/>
      <c r="AC17" s="14"/>
      <c r="AD17" s="12"/>
      <c r="AE17" s="14"/>
      <c r="AF17" s="12"/>
      <c r="AG17" s="13">
        <f t="shared" si="0"/>
        <v>6753</v>
      </c>
      <c r="AH17" s="13">
        <f t="shared" si="1"/>
        <v>2</v>
      </c>
    </row>
    <row r="18" spans="1:34" ht="15.75" customHeight="1">
      <c r="A18" s="10" t="s">
        <v>44</v>
      </c>
      <c r="B18" s="11" t="s">
        <v>95</v>
      </c>
      <c r="C18" s="11" t="s">
        <v>96</v>
      </c>
      <c r="D18" s="11" t="s">
        <v>97</v>
      </c>
      <c r="E18" s="14"/>
      <c r="F18" s="11"/>
      <c r="G18" s="14"/>
      <c r="H18" s="12"/>
      <c r="I18" s="14"/>
      <c r="J18" s="12"/>
      <c r="K18" s="14"/>
      <c r="L18" s="12"/>
      <c r="M18" s="14"/>
      <c r="N18" s="12"/>
      <c r="O18" s="14"/>
      <c r="P18" s="12"/>
      <c r="Q18" s="14"/>
      <c r="R18" s="12"/>
      <c r="S18" s="14"/>
      <c r="T18" s="12"/>
      <c r="U18" s="14">
        <v>24</v>
      </c>
      <c r="V18" s="12">
        <v>404</v>
      </c>
      <c r="W18" s="14">
        <v>20</v>
      </c>
      <c r="X18" s="12">
        <v>404</v>
      </c>
      <c r="Y18" s="14"/>
      <c r="Z18" s="12"/>
      <c r="AA18" s="14">
        <v>8</v>
      </c>
      <c r="AB18" s="12">
        <v>2312</v>
      </c>
      <c r="AC18" s="14">
        <v>12</v>
      </c>
      <c r="AD18" s="12">
        <v>1876</v>
      </c>
      <c r="AE18" s="14">
        <v>10</v>
      </c>
      <c r="AF18" s="12">
        <v>1497</v>
      </c>
      <c r="AG18" s="13">
        <f t="shared" si="0"/>
        <v>6493</v>
      </c>
      <c r="AH18" s="13">
        <f t="shared" si="1"/>
        <v>5</v>
      </c>
    </row>
    <row r="19" spans="1:34" ht="15.75" customHeight="1">
      <c r="A19" s="10" t="s">
        <v>45</v>
      </c>
      <c r="B19" s="11" t="s">
        <v>31</v>
      </c>
      <c r="C19" s="11" t="s">
        <v>32</v>
      </c>
      <c r="D19" s="11" t="s">
        <v>33</v>
      </c>
      <c r="E19" s="14">
        <v>14</v>
      </c>
      <c r="F19" s="11">
        <v>701</v>
      </c>
      <c r="G19" s="14">
        <v>4</v>
      </c>
      <c r="H19" s="11">
        <v>594</v>
      </c>
      <c r="I19" s="14">
        <v>3</v>
      </c>
      <c r="J19" s="11">
        <v>452</v>
      </c>
      <c r="K19" s="14"/>
      <c r="L19" s="11"/>
      <c r="M19" s="14"/>
      <c r="N19" s="11"/>
      <c r="O19" s="14">
        <v>22</v>
      </c>
      <c r="P19" s="11">
        <v>555</v>
      </c>
      <c r="Q19" s="14">
        <v>25</v>
      </c>
      <c r="R19" s="11">
        <v>606</v>
      </c>
      <c r="S19" s="14">
        <v>18</v>
      </c>
      <c r="T19" s="11">
        <v>606</v>
      </c>
      <c r="U19" s="14">
        <v>22</v>
      </c>
      <c r="V19" s="11">
        <v>555</v>
      </c>
      <c r="W19" s="14">
        <v>19</v>
      </c>
      <c r="X19" s="11">
        <v>493</v>
      </c>
      <c r="Y19" s="14"/>
      <c r="Z19" s="11"/>
      <c r="AA19" s="14">
        <v>25</v>
      </c>
      <c r="AB19" s="11">
        <v>0</v>
      </c>
      <c r="AC19" s="14"/>
      <c r="AD19" s="11"/>
      <c r="AE19" s="14"/>
      <c r="AF19" s="11"/>
      <c r="AG19" s="13">
        <f t="shared" si="0"/>
        <v>4562</v>
      </c>
      <c r="AH19" s="13">
        <f t="shared" si="1"/>
        <v>9</v>
      </c>
    </row>
    <row r="20" spans="1:34" ht="15.75" customHeight="1">
      <c r="A20" s="10" t="s">
        <v>46</v>
      </c>
      <c r="B20" s="11" t="s">
        <v>49</v>
      </c>
      <c r="C20" s="11" t="s">
        <v>50</v>
      </c>
      <c r="D20" s="11" t="s">
        <v>8</v>
      </c>
      <c r="E20" s="14">
        <v>14</v>
      </c>
      <c r="F20" s="11">
        <v>701</v>
      </c>
      <c r="G20" s="14">
        <v>4</v>
      </c>
      <c r="H20" s="12">
        <v>594</v>
      </c>
      <c r="I20" s="14">
        <v>3</v>
      </c>
      <c r="J20" s="12">
        <v>452</v>
      </c>
      <c r="K20" s="14"/>
      <c r="L20" s="12"/>
      <c r="M20" s="14"/>
      <c r="N20" s="12"/>
      <c r="O20" s="14"/>
      <c r="P20" s="12"/>
      <c r="Q20" s="14"/>
      <c r="R20" s="12"/>
      <c r="S20" s="14">
        <v>18</v>
      </c>
      <c r="T20" s="12">
        <v>606</v>
      </c>
      <c r="U20" s="14">
        <v>24</v>
      </c>
      <c r="V20" s="12">
        <v>404</v>
      </c>
      <c r="W20" s="14">
        <v>20</v>
      </c>
      <c r="X20" s="12">
        <v>404</v>
      </c>
      <c r="Y20" s="14"/>
      <c r="Z20" s="12"/>
      <c r="AA20" s="14">
        <v>24</v>
      </c>
      <c r="AB20" s="12">
        <v>404</v>
      </c>
      <c r="AC20" s="14">
        <v>28</v>
      </c>
      <c r="AD20" s="12">
        <v>404</v>
      </c>
      <c r="AE20" s="14">
        <v>24</v>
      </c>
      <c r="AF20" s="12">
        <v>356</v>
      </c>
      <c r="AG20" s="13">
        <f t="shared" si="0"/>
        <v>4325</v>
      </c>
      <c r="AH20" s="13">
        <f t="shared" si="1"/>
        <v>9</v>
      </c>
    </row>
    <row r="21" spans="1:34" ht="15.75" customHeight="1">
      <c r="A21" s="10" t="s">
        <v>27</v>
      </c>
      <c r="B21" s="11" t="s">
        <v>74</v>
      </c>
      <c r="C21" s="11" t="s">
        <v>75</v>
      </c>
      <c r="D21" s="11" t="s">
        <v>76</v>
      </c>
      <c r="E21" s="14"/>
      <c r="F21" s="11"/>
      <c r="G21" s="14"/>
      <c r="H21" s="11"/>
      <c r="I21" s="14">
        <v>4</v>
      </c>
      <c r="J21" s="11">
        <v>202</v>
      </c>
      <c r="K21" s="14"/>
      <c r="L21" s="11"/>
      <c r="M21" s="14"/>
      <c r="N21" s="11"/>
      <c r="O21" s="14">
        <v>21</v>
      </c>
      <c r="P21" s="11">
        <v>636</v>
      </c>
      <c r="Q21" s="14"/>
      <c r="R21" s="11"/>
      <c r="S21" s="14"/>
      <c r="T21" s="11"/>
      <c r="U21" s="14">
        <v>16</v>
      </c>
      <c r="V21" s="11">
        <v>1108</v>
      </c>
      <c r="W21" s="14">
        <v>11</v>
      </c>
      <c r="X21" s="11">
        <v>1443</v>
      </c>
      <c r="Y21" s="14"/>
      <c r="Z21" s="11"/>
      <c r="AA21" s="14">
        <v>25</v>
      </c>
      <c r="AB21" s="11">
        <v>0</v>
      </c>
      <c r="AC21" s="14"/>
      <c r="AD21" s="11"/>
      <c r="AE21" s="14"/>
      <c r="AF21" s="11"/>
      <c r="AG21" s="13">
        <f t="shared" si="0"/>
        <v>3389</v>
      </c>
      <c r="AH21" s="13">
        <f t="shared" si="1"/>
        <v>5</v>
      </c>
    </row>
    <row r="22" spans="1:34" ht="15.75" customHeight="1">
      <c r="A22" s="10" t="s">
        <v>39</v>
      </c>
      <c r="B22" s="11" t="s">
        <v>102</v>
      </c>
      <c r="C22" s="11" t="s">
        <v>103</v>
      </c>
      <c r="D22" s="11" t="s">
        <v>104</v>
      </c>
      <c r="E22" s="14"/>
      <c r="F22" s="11"/>
      <c r="G22" s="14"/>
      <c r="H22" s="11"/>
      <c r="I22" s="14"/>
      <c r="J22" s="11"/>
      <c r="K22" s="14"/>
      <c r="L22" s="11"/>
      <c r="M22" s="14"/>
      <c r="N22" s="11"/>
      <c r="O22" s="14"/>
      <c r="P22" s="11"/>
      <c r="Q22" s="14"/>
      <c r="R22" s="11"/>
      <c r="S22" s="14"/>
      <c r="T22" s="11"/>
      <c r="U22" s="14"/>
      <c r="V22" s="11"/>
      <c r="W22" s="14"/>
      <c r="X22" s="11"/>
      <c r="Y22" s="14">
        <v>1</v>
      </c>
      <c r="Z22" s="11">
        <v>879</v>
      </c>
      <c r="AA22" s="14">
        <v>22</v>
      </c>
      <c r="AB22" s="11">
        <v>555</v>
      </c>
      <c r="AC22" s="14">
        <v>26</v>
      </c>
      <c r="AD22" s="11">
        <v>533</v>
      </c>
      <c r="AE22" s="14">
        <v>23</v>
      </c>
      <c r="AF22" s="11">
        <v>412</v>
      </c>
      <c r="AG22" s="13">
        <f t="shared" si="0"/>
        <v>2379</v>
      </c>
      <c r="AH22" s="13">
        <f t="shared" si="1"/>
        <v>4</v>
      </c>
    </row>
    <row r="23" spans="1:34" ht="15.75" customHeight="1">
      <c r="A23" s="10" t="s">
        <v>47</v>
      </c>
      <c r="B23" s="11"/>
      <c r="C23" s="11"/>
      <c r="D23" s="11"/>
      <c r="E23" s="14"/>
      <c r="F23" s="11"/>
      <c r="G23" s="14"/>
      <c r="H23" s="12"/>
      <c r="I23" s="14"/>
      <c r="J23" s="12"/>
      <c r="K23" s="14"/>
      <c r="L23" s="12"/>
      <c r="M23" s="14"/>
      <c r="N23" s="12"/>
      <c r="O23" s="14"/>
      <c r="P23" s="12"/>
      <c r="Q23" s="14"/>
      <c r="R23" s="12"/>
      <c r="S23" s="14"/>
      <c r="T23" s="12"/>
      <c r="U23" s="14"/>
      <c r="V23" s="12"/>
      <c r="W23" s="14"/>
      <c r="X23" s="12"/>
      <c r="Y23" s="14"/>
      <c r="Z23" s="12"/>
      <c r="AA23" s="14"/>
      <c r="AB23" s="12"/>
      <c r="AC23" s="14"/>
      <c r="AD23" s="12"/>
      <c r="AE23" s="14"/>
      <c r="AF23" s="12"/>
      <c r="AG23" s="13">
        <f t="shared" si="0"/>
        <v>0</v>
      </c>
      <c r="AH23" s="13">
        <f t="shared" si="1"/>
        <v>0</v>
      </c>
    </row>
    <row r="24" spans="1:34" ht="15.75" customHeight="1">
      <c r="A24" s="10" t="s">
        <v>48</v>
      </c>
      <c r="B24" s="11"/>
      <c r="C24" s="11"/>
      <c r="D24" s="11"/>
      <c r="E24" s="14"/>
      <c r="F24" s="11"/>
      <c r="G24" s="14"/>
      <c r="H24" s="12"/>
      <c r="I24" s="14"/>
      <c r="J24" s="12"/>
      <c r="K24" s="14"/>
      <c r="L24" s="12"/>
      <c r="M24" s="14"/>
      <c r="N24" s="12"/>
      <c r="O24" s="14"/>
      <c r="P24" s="12"/>
      <c r="Q24" s="14"/>
      <c r="R24" s="12"/>
      <c r="S24" s="14"/>
      <c r="T24" s="12"/>
      <c r="U24" s="14"/>
      <c r="V24" s="12"/>
      <c r="W24" s="14"/>
      <c r="X24" s="12"/>
      <c r="Y24" s="14"/>
      <c r="Z24" s="12"/>
      <c r="AA24" s="14"/>
      <c r="AB24" s="12"/>
      <c r="AC24" s="14"/>
      <c r="AD24" s="12"/>
      <c r="AE24" s="14"/>
      <c r="AF24" s="12"/>
      <c r="AG24" s="13">
        <f t="shared" si="0"/>
        <v>0</v>
      </c>
      <c r="AH24" s="13">
        <f t="shared" si="1"/>
        <v>0</v>
      </c>
    </row>
    <row r="25" spans="1:34" ht="15.75" customHeight="1">
      <c r="A25" s="10" t="s">
        <v>52</v>
      </c>
      <c r="B25" s="11"/>
      <c r="C25" s="11"/>
      <c r="D25" s="11"/>
      <c r="E25" s="14"/>
      <c r="F25" s="11"/>
      <c r="G25" s="14"/>
      <c r="H25" s="12"/>
      <c r="I25" s="14"/>
      <c r="J25" s="12"/>
      <c r="K25" s="14"/>
      <c r="L25" s="12"/>
      <c r="M25" s="14"/>
      <c r="N25" s="12"/>
      <c r="O25" s="14"/>
      <c r="P25" s="12"/>
      <c r="Q25" s="14"/>
      <c r="R25" s="12"/>
      <c r="S25" s="14"/>
      <c r="T25" s="12"/>
      <c r="U25" s="14"/>
      <c r="V25" s="12"/>
      <c r="W25" s="14"/>
      <c r="X25" s="12"/>
      <c r="Y25" s="14"/>
      <c r="Z25" s="12"/>
      <c r="AA25" s="14"/>
      <c r="AB25" s="12"/>
      <c r="AC25" s="14"/>
      <c r="AD25" s="12"/>
      <c r="AE25" s="14"/>
      <c r="AF25" s="12"/>
      <c r="AG25" s="13">
        <f t="shared" si="0"/>
        <v>0</v>
      </c>
      <c r="AH25" s="13">
        <f t="shared" si="1"/>
        <v>0</v>
      </c>
    </row>
    <row r="26" spans="1:34" ht="15.75" customHeight="1">
      <c r="A26" s="10" t="s">
        <v>53</v>
      </c>
      <c r="B26" s="11"/>
      <c r="C26" s="11"/>
      <c r="D26" s="11"/>
      <c r="E26" s="14"/>
      <c r="F26" s="11"/>
      <c r="G26" s="14"/>
      <c r="H26" s="12"/>
      <c r="I26" s="14"/>
      <c r="J26" s="12"/>
      <c r="K26" s="14"/>
      <c r="L26" s="12"/>
      <c r="M26" s="14"/>
      <c r="N26" s="12"/>
      <c r="O26" s="14"/>
      <c r="P26" s="12"/>
      <c r="Q26" s="14"/>
      <c r="R26" s="12"/>
      <c r="S26" s="14"/>
      <c r="T26" s="12"/>
      <c r="U26" s="14"/>
      <c r="V26" s="12"/>
      <c r="W26" s="14"/>
      <c r="X26" s="12"/>
      <c r="Y26" s="14"/>
      <c r="Z26" s="12"/>
      <c r="AA26" s="14"/>
      <c r="AB26" s="12"/>
      <c r="AC26" s="14"/>
      <c r="AD26" s="12"/>
      <c r="AE26" s="14"/>
      <c r="AF26" s="12"/>
      <c r="AG26" s="13">
        <f t="shared" si="0"/>
        <v>0</v>
      </c>
      <c r="AH26" s="13">
        <f t="shared" si="1"/>
        <v>0</v>
      </c>
    </row>
    <row r="27" spans="1:34" ht="15.75" customHeight="1">
      <c r="A27" s="10" t="s">
        <v>54</v>
      </c>
      <c r="B27" s="11"/>
      <c r="C27" s="11"/>
      <c r="D27" s="11"/>
      <c r="E27" s="14"/>
      <c r="F27" s="11"/>
      <c r="G27" s="14"/>
      <c r="H27" s="12"/>
      <c r="I27" s="14"/>
      <c r="J27" s="12"/>
      <c r="K27" s="14"/>
      <c r="L27" s="12"/>
      <c r="M27" s="14"/>
      <c r="N27" s="12"/>
      <c r="O27" s="14"/>
      <c r="P27" s="12"/>
      <c r="Q27" s="14"/>
      <c r="R27" s="12"/>
      <c r="S27" s="14"/>
      <c r="T27" s="12"/>
      <c r="U27" s="14"/>
      <c r="V27" s="12"/>
      <c r="W27" s="14"/>
      <c r="X27" s="12"/>
      <c r="Y27" s="14"/>
      <c r="Z27" s="12"/>
      <c r="AA27" s="14"/>
      <c r="AB27" s="12"/>
      <c r="AC27" s="14"/>
      <c r="AD27" s="12"/>
      <c r="AE27" s="14"/>
      <c r="AF27" s="12"/>
      <c r="AG27" s="13">
        <f t="shared" si="0"/>
        <v>0</v>
      </c>
      <c r="AH27" s="13">
        <f t="shared" si="1"/>
        <v>0</v>
      </c>
    </row>
    <row r="28" spans="5:31" ht="12.75">
      <c r="E28" s="4"/>
      <c r="G28" s="4"/>
      <c r="I28" s="4"/>
      <c r="K28" s="4"/>
      <c r="M28" s="4"/>
      <c r="O28" s="4"/>
      <c r="Q28" s="4"/>
      <c r="S28" s="4"/>
      <c r="U28" s="4"/>
      <c r="W28" s="4"/>
      <c r="Y28" s="4"/>
      <c r="AA28" s="4"/>
      <c r="AC28" s="4"/>
      <c r="AE28" s="4"/>
    </row>
    <row r="29" spans="1:33" s="2" customFormat="1" ht="12.75">
      <c r="A29" s="2" t="s">
        <v>22</v>
      </c>
      <c r="E29" s="5">
        <v>19</v>
      </c>
      <c r="F29" s="6" t="s">
        <v>23</v>
      </c>
      <c r="G29" s="5">
        <v>5</v>
      </c>
      <c r="H29" s="6" t="s">
        <v>23</v>
      </c>
      <c r="I29" s="5">
        <v>4</v>
      </c>
      <c r="J29" s="6" t="s">
        <v>73</v>
      </c>
      <c r="K29" s="5">
        <v>21</v>
      </c>
      <c r="L29" s="6" t="s">
        <v>73</v>
      </c>
      <c r="M29" s="5">
        <v>5</v>
      </c>
      <c r="N29" s="6" t="s">
        <v>82</v>
      </c>
      <c r="O29" s="5">
        <v>24</v>
      </c>
      <c r="P29" s="6" t="s">
        <v>82</v>
      </c>
      <c r="Q29" s="5">
        <v>25</v>
      </c>
      <c r="R29" s="6" t="s">
        <v>87</v>
      </c>
      <c r="S29" s="5">
        <v>18</v>
      </c>
      <c r="T29" s="6" t="s">
        <v>87</v>
      </c>
      <c r="U29" s="5">
        <v>24</v>
      </c>
      <c r="V29" s="6" t="s">
        <v>82</v>
      </c>
      <c r="W29" s="5">
        <v>20</v>
      </c>
      <c r="X29" s="6" t="s">
        <v>82</v>
      </c>
      <c r="Y29" s="5">
        <v>6</v>
      </c>
      <c r="Z29" s="6" t="s">
        <v>101</v>
      </c>
      <c r="AA29" s="5">
        <v>25</v>
      </c>
      <c r="AB29" s="6" t="s">
        <v>82</v>
      </c>
      <c r="AC29" s="5">
        <v>28</v>
      </c>
      <c r="AD29" s="6" t="s">
        <v>82</v>
      </c>
      <c r="AE29" s="5">
        <v>25</v>
      </c>
      <c r="AF29" s="6" t="s">
        <v>23</v>
      </c>
      <c r="AG29" s="2">
        <f>SUM(AG7:AG25)</f>
        <v>155803</v>
      </c>
    </row>
    <row r="31" ht="12.75">
      <c r="A31" t="s">
        <v>112</v>
      </c>
    </row>
  </sheetData>
  <mergeCells count="42">
    <mergeCell ref="AC4:AD4"/>
    <mergeCell ref="AC5:AD5"/>
    <mergeCell ref="AC6:AD6"/>
    <mergeCell ref="AE4:AF4"/>
    <mergeCell ref="AE5:AF5"/>
    <mergeCell ref="AE6:AF6"/>
    <mergeCell ref="Y4:Z4"/>
    <mergeCell ref="Y5:Z5"/>
    <mergeCell ref="Y6:Z6"/>
    <mergeCell ref="AA4:AB4"/>
    <mergeCell ref="AA5:AB5"/>
    <mergeCell ref="AA6:AB6"/>
    <mergeCell ref="U5:V5"/>
    <mergeCell ref="U6:V6"/>
    <mergeCell ref="S4:T4"/>
    <mergeCell ref="S5:T5"/>
    <mergeCell ref="S6:T6"/>
    <mergeCell ref="K4:L4"/>
    <mergeCell ref="K5:L5"/>
    <mergeCell ref="K6:L6"/>
    <mergeCell ref="M4:N4"/>
    <mergeCell ref="M5:N5"/>
    <mergeCell ref="M6:N6"/>
    <mergeCell ref="E6:F6"/>
    <mergeCell ref="G6:H6"/>
    <mergeCell ref="I4:J4"/>
    <mergeCell ref="I5:J5"/>
    <mergeCell ref="I6:J6"/>
    <mergeCell ref="G4:H4"/>
    <mergeCell ref="E4:F4"/>
    <mergeCell ref="E5:F5"/>
    <mergeCell ref="G5:H5"/>
    <mergeCell ref="W4:X4"/>
    <mergeCell ref="W5:X5"/>
    <mergeCell ref="W6:X6"/>
    <mergeCell ref="O5:P5"/>
    <mergeCell ref="O6:P6"/>
    <mergeCell ref="Q4:R4"/>
    <mergeCell ref="Q5:R5"/>
    <mergeCell ref="Q6:R6"/>
    <mergeCell ref="O4:P4"/>
    <mergeCell ref="U4:V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ROVAX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Vašík</dc:creator>
  <cp:keywords/>
  <dc:description/>
  <cp:lastModifiedBy>Roman Vašík</cp:lastModifiedBy>
  <cp:lastPrinted>2003-07-28T07:50:36Z</cp:lastPrinted>
  <dcterms:created xsi:type="dcterms:W3CDTF">2002-04-04T17:41:30Z</dcterms:created>
  <dcterms:modified xsi:type="dcterms:W3CDTF">2003-11-28T15:35:56Z</dcterms:modified>
  <cp:category/>
  <cp:version/>
  <cp:contentType/>
  <cp:contentStatus/>
</cp:coreProperties>
</file>